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1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<sst xmlns="http://schemas.openxmlformats.org/spreadsheetml/2006/main" count="11" uniqueCount="11">
  <si>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Multiple Treatment Trial Blending</t>
  </si>
  <si>
    <r>
      <t xml:space="preserve">By Jonathan Musther - </t>
    </r>
    <r>
      <rPr>
        <b/>
        <i/>
        <sz val="10"/>
        <color indexed="12"/>
        <rFont val="Arial"/>
        <family val="2"/>
      </rPr>
      <t>jon@slymail.org</t>
    </r>
  </si>
  <si>
    <t>Concentrations of treated samples:</t>
  </si>
  <si>
    <t>Fining 1</t>
  </si>
  <si>
    <t>Fining 2</t>
  </si>
  <si>
    <t>Desired concentration in preparation:</t>
  </si>
  <si>
    <t>Preparation volume:</t>
  </si>
  <si>
    <t>Volumes to create preparation:</t>
  </si>
  <si>
    <t>Unfined</t>
  </si>
  <si>
    <t>Instructions for Use:</t>
  </si>
  <si>
    <t>Take two samples of wine and fine or treat to excess to allow back blending.  The concentrations of these go in cells A6 and C6.  Decide on the concentrations of the fining agents or treatments required for the blended preparation - these concentrations go in cells A10 and C10.  The preparation volume is the blend volume to be created.  The volumes of wine required to blend are then output in rows 14 to 17.  NOTE - Units are not important, but must be consistent, if the preparation volume is given in mL, the output volumes can be read in mL.</t>
  </si>
</sst>
</file>

<file path=xl/styles.xml><?xml version="1.0" encoding="utf-8"?>
<styleSheet xmlns="http://schemas.openxmlformats.org/spreadsheetml/2006/main">
  <numFmts count="2">
    <numFmt numFmtId="164" formatCode="GENERAL"/>
    <numFmt numFmtId="165" formatCode="0.00"/>
  </numFmts>
  <fonts count="7">
    <font>
      <sz val="10"/>
      <name val="Arial"/>
      <family val="2"/>
    </font>
    <font>
      <sz val="14"/>
      <name val="Arial"/>
      <family val="2"/>
    </font>
    <font>
      <b/>
      <i/>
      <sz val="18"/>
      <name val="Arial"/>
      <family val="2"/>
    </font>
    <font>
      <b/>
      <i/>
      <sz val="10"/>
      <name val="Arial"/>
      <family val="2"/>
    </font>
    <font>
      <b/>
      <i/>
      <sz val="10"/>
      <color indexed="12"/>
      <name val="Arial"/>
      <family val="2"/>
    </font>
    <font>
      <b/>
      <i/>
      <sz val="12"/>
      <color indexed="10"/>
      <name val="Arial"/>
      <family val="2"/>
    </font>
    <font>
      <sz val="12"/>
      <name val="Arial"/>
      <family val="2"/>
    </font>
  </fonts>
  <fills count="7">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25"/>
        <bgColor indexed="64"/>
      </patternFill>
    </fill>
    <fill>
      <patternFill patternType="solid">
        <fgColor indexed="55"/>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2" borderId="0" xfId="0" applyFont="1" applyFill="1" applyAlignment="1">
      <alignment/>
    </xf>
    <xf numFmtId="164" fontId="2" fillId="2" borderId="0" xfId="0" applyFont="1" applyFill="1" applyAlignment="1">
      <alignment/>
    </xf>
    <xf numFmtId="164" fontId="3" fillId="2" borderId="0" xfId="0" applyFont="1" applyFill="1" applyAlignment="1">
      <alignment horizontal="left" vertical="center"/>
    </xf>
    <xf numFmtId="164" fontId="0" fillId="2" borderId="0" xfId="0" applyFont="1" applyFill="1" applyAlignment="1">
      <alignment/>
    </xf>
    <xf numFmtId="164" fontId="1" fillId="2" borderId="0" xfId="0" applyFont="1" applyFill="1" applyAlignment="1">
      <alignment horizontal="center" vertical="center"/>
    </xf>
    <xf numFmtId="164" fontId="1" fillId="3" borderId="0" xfId="0" applyFont="1" applyFill="1" applyAlignment="1" applyProtection="1">
      <alignment horizontal="center" vertical="center"/>
      <protection locked="0"/>
    </xf>
    <xf numFmtId="164" fontId="1" fillId="4" borderId="0" xfId="0" applyFont="1" applyFill="1" applyAlignment="1" applyProtection="1">
      <alignment horizontal="center" vertical="center"/>
      <protection locked="0"/>
    </xf>
    <xf numFmtId="165" fontId="1" fillId="2" borderId="0" xfId="0" applyNumberFormat="1" applyFont="1" applyFill="1" applyAlignment="1" applyProtection="1">
      <alignment horizontal="center" vertical="center"/>
      <protection locked="0"/>
    </xf>
    <xf numFmtId="164" fontId="1" fillId="3" borderId="0" xfId="0" applyFont="1" applyFill="1" applyAlignment="1">
      <alignment horizontal="center" vertical="center"/>
    </xf>
    <xf numFmtId="164" fontId="1" fillId="4" borderId="0" xfId="0" applyFont="1" applyFill="1" applyAlignment="1">
      <alignment horizontal="center" vertical="center"/>
    </xf>
    <xf numFmtId="164" fontId="1" fillId="5" borderId="0" xfId="0" applyFont="1" applyFill="1" applyAlignment="1">
      <alignment/>
    </xf>
    <xf numFmtId="164" fontId="1" fillId="5" borderId="0" xfId="0" applyFont="1" applyFill="1" applyAlignment="1" applyProtection="1">
      <alignment/>
      <protection locked="0"/>
    </xf>
    <xf numFmtId="165" fontId="1" fillId="3" borderId="0" xfId="0" applyNumberFormat="1" applyFont="1" applyFill="1" applyAlignment="1">
      <alignment horizontal="center" vertical="center"/>
    </xf>
    <xf numFmtId="165" fontId="1" fillId="4" borderId="0" xfId="0" applyNumberFormat="1" applyFont="1" applyFill="1" applyAlignment="1">
      <alignment horizontal="center" vertical="center"/>
    </xf>
    <xf numFmtId="164" fontId="1" fillId="6" borderId="0" xfId="0" applyFont="1" applyFill="1" applyAlignment="1">
      <alignment horizontal="center" vertical="center"/>
    </xf>
    <xf numFmtId="165" fontId="1" fillId="6" borderId="0" xfId="0" applyNumberFormat="1" applyFont="1" applyFill="1" applyAlignment="1">
      <alignment horizontal="center" vertical="center"/>
    </xf>
    <xf numFmtId="164" fontId="5" fillId="2" borderId="0" xfId="0" applyFont="1" applyFill="1" applyAlignment="1">
      <alignment horizontal="left" vertical="center" wrapText="1"/>
    </xf>
    <xf numFmtId="164" fontId="6" fillId="2" borderId="0" xfId="0" applyFont="1" applyFill="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B84747"/>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n@slymail.org" TargetMode="External" /></Relationships>
</file>

<file path=xl/worksheets/sheet1.xml><?xml version="1.0" encoding="utf-8"?>
<worksheet xmlns="http://schemas.openxmlformats.org/spreadsheetml/2006/main" xmlns:r="http://schemas.openxmlformats.org/officeDocument/2006/relationships">
  <dimension ref="A1:F21"/>
  <sheetViews>
    <sheetView tabSelected="1" workbookViewId="0" topLeftCell="A1">
      <selection activeCell="F15" sqref="F15"/>
    </sheetView>
  </sheetViews>
  <sheetFormatPr defaultColWidth="12.57421875" defaultRowHeight="12.75"/>
  <cols>
    <col min="1" max="16384" width="11.57421875" style="1" customWidth="1"/>
  </cols>
  <sheetData>
    <row r="1" ht="21.75">
      <c r="A1" s="2" t="s">
        <v>0</v>
      </c>
    </row>
    <row r="2" spans="1:4" s="4" customFormat="1" ht="12.75">
      <c r="A2" s="3" t="s">
        <v>1</v>
      </c>
      <c r="B2" s="3"/>
      <c r="C2" s="3"/>
      <c r="D2" s="3"/>
    </row>
    <row r="4" spans="1:4" ht="17.25">
      <c r="A4" s="5" t="s">
        <v>2</v>
      </c>
      <c r="B4" s="5"/>
      <c r="C4" s="5"/>
      <c r="D4" s="5"/>
    </row>
    <row r="5" spans="1:4" ht="17.25">
      <c r="A5" s="6" t="s">
        <v>3</v>
      </c>
      <c r="B5" s="6"/>
      <c r="C5" s="7" t="s">
        <v>4</v>
      </c>
      <c r="D5" s="7"/>
    </row>
    <row r="6" spans="1:4" ht="17.25">
      <c r="A6" s="8">
        <v>100</v>
      </c>
      <c r="B6" s="8"/>
      <c r="C6" s="8">
        <v>100</v>
      </c>
      <c r="D6" s="8"/>
    </row>
    <row r="8" spans="1:4" ht="17.25">
      <c r="A8" s="5" t="s">
        <v>5</v>
      </c>
      <c r="B8" s="5"/>
      <c r="C8" s="5"/>
      <c r="D8" s="5"/>
    </row>
    <row r="9" spans="1:4" ht="17.25">
      <c r="A9" s="9" t="str">
        <f>A5</f>
        <v>Fining 1</v>
      </c>
      <c r="B9" s="9"/>
      <c r="C9" s="10" t="str">
        <f>C5</f>
        <v>Fining 2</v>
      </c>
      <c r="D9" s="10"/>
    </row>
    <row r="10" spans="1:4" ht="17.25">
      <c r="A10" s="8">
        <v>0</v>
      </c>
      <c r="B10" s="8"/>
      <c r="C10" s="8">
        <v>0</v>
      </c>
      <c r="D10" s="8"/>
    </row>
    <row r="12" spans="1:4" ht="17.25">
      <c r="A12" s="11" t="s">
        <v>6</v>
      </c>
      <c r="B12" s="11"/>
      <c r="C12" s="11"/>
      <c r="D12" s="12">
        <v>100</v>
      </c>
    </row>
    <row r="14" spans="1:4" ht="17.25">
      <c r="A14" s="5" t="s">
        <v>7</v>
      </c>
      <c r="B14" s="5"/>
      <c r="C14" s="5"/>
      <c r="D14" s="5"/>
    </row>
    <row r="15" spans="1:4" ht="17.25">
      <c r="A15" s="9" t="str">
        <f>A5</f>
        <v>Fining 1</v>
      </c>
      <c r="B15" s="9"/>
      <c r="C15" s="13">
        <f>IF(A18=" ",(A10*D12)/A6,"Error*")</f>
        <v>0</v>
      </c>
      <c r="D15" s="13"/>
    </row>
    <row r="16" spans="1:4" ht="17.25">
      <c r="A16" s="10" t="str">
        <f>C5</f>
        <v>Fining 2</v>
      </c>
      <c r="B16" s="10"/>
      <c r="C16" s="14">
        <f>IF(A18=" ",(C10*D12)/C6,"Error*")</f>
        <v>0</v>
      </c>
      <c r="D16" s="14"/>
    </row>
    <row r="17" spans="1:4" ht="17.25">
      <c r="A17" s="15" t="s">
        <v>8</v>
      </c>
      <c r="B17" s="15"/>
      <c r="C17" s="16">
        <f>IF(A18=" ",D12-(C15+C16),"Error*")</f>
        <v>100</v>
      </c>
      <c r="D17" s="16"/>
    </row>
    <row r="18" spans="1:4" ht="45" customHeight="1">
      <c r="A18" s="17" t="str">
        <f>IF((((A10*D12)/A6)+((C10*D12)/C6))&gt;D12,"* The desired concentration of at least one fining is too high - it cannot be constructed with these treated samples."," ")</f>
        <v> </v>
      </c>
      <c r="B18" s="17"/>
      <c r="C18" s="17"/>
      <c r="D18" s="17"/>
    </row>
    <row r="19" ht="17.25">
      <c r="A19" s="17"/>
    </row>
    <row r="20" spans="1:6" ht="17.25">
      <c r="A20" s="5" t="s">
        <v>9</v>
      </c>
      <c r="B20" s="5"/>
      <c r="C20" s="5"/>
      <c r="D20" s="5"/>
      <c r="E20" s="5"/>
      <c r="F20" s="5"/>
    </row>
    <row r="21" spans="1:6" ht="115.5" customHeight="1">
      <c r="A21" s="18" t="s">
        <v>10</v>
      </c>
      <c r="B21" s="18"/>
      <c r="C21" s="18"/>
      <c r="D21" s="18"/>
      <c r="E21" s="18"/>
      <c r="F21" s="18"/>
    </row>
  </sheetData>
  <sheetProtection selectLockedCells="1" selectUnlockedCells="1"/>
  <mergeCells count="21">
    <mergeCell ref="A2:D2"/>
    <mergeCell ref="A4:D4"/>
    <mergeCell ref="A5:B5"/>
    <mergeCell ref="C5:D5"/>
    <mergeCell ref="A6:B6"/>
    <mergeCell ref="C6:D6"/>
    <mergeCell ref="A8:D8"/>
    <mergeCell ref="A9:B9"/>
    <mergeCell ref="C9:D9"/>
    <mergeCell ref="A10:B10"/>
    <mergeCell ref="C10:D10"/>
    <mergeCell ref="A14:D14"/>
    <mergeCell ref="A15:B15"/>
    <mergeCell ref="C15:D15"/>
    <mergeCell ref="A16:B16"/>
    <mergeCell ref="C16:D16"/>
    <mergeCell ref="A17:B17"/>
    <mergeCell ref="C17:D17"/>
    <mergeCell ref="A18:D18"/>
    <mergeCell ref="A20:F20"/>
    <mergeCell ref="A21:F21"/>
  </mergeCells>
  <hyperlinks>
    <hyperlink ref="A2" r:id="rId1" display="jon@slymail.or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Musther</dc:creator>
  <cp:keywords/>
  <dc:description/>
  <cp:lastModifiedBy>Musther </cp:lastModifiedBy>
  <dcterms:created xsi:type="dcterms:W3CDTF">2008-11-05T00:49:47Z</dcterms:created>
  <dcterms:modified xsi:type="dcterms:W3CDTF">2009-05-24T23:25:12Z</dcterms:modified>
  <cp:category/>
  <cp:version/>
  <cp:contentType/>
  <cp:contentStatus/>
  <cp:revision>7</cp:revision>
</cp:coreProperties>
</file>